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L27" i="1" l="1"/>
  <c r="H34" i="1" l="1"/>
  <c r="H33" i="1"/>
  <c r="H32" i="1"/>
  <c r="H31" i="1"/>
  <c r="H30" i="1"/>
  <c r="H28" i="1"/>
  <c r="H26" i="1"/>
  <c r="H25" i="1"/>
  <c r="H24" i="1"/>
  <c r="H18" i="1"/>
  <c r="H17" i="1"/>
  <c r="H14" i="1"/>
  <c r="H13" i="1"/>
  <c r="H12" i="1"/>
  <c r="H10" i="1"/>
  <c r="M35" i="1"/>
  <c r="L35" i="1"/>
  <c r="J27" i="1"/>
  <c r="H23" i="1"/>
  <c r="H22" i="1"/>
  <c r="J20" i="1"/>
  <c r="H19" i="1"/>
  <c r="H16" i="1"/>
  <c r="H11" i="1"/>
  <c r="I9" i="1"/>
  <c r="H9" i="1" l="1"/>
  <c r="H21" i="1"/>
  <c r="J15" i="1"/>
  <c r="J35" i="1" s="1"/>
  <c r="H15" i="1"/>
  <c r="G15" i="1"/>
  <c r="F15" i="1"/>
  <c r="I27" i="1" l="1"/>
  <c r="H29" i="1"/>
  <c r="H27" i="1" l="1"/>
  <c r="I35" i="1"/>
  <c r="F27" i="1"/>
  <c r="G27" i="1"/>
  <c r="G25" i="1"/>
  <c r="F25" i="1"/>
  <c r="K20" i="1" l="1"/>
  <c r="K35" i="1" l="1"/>
  <c r="H20" i="1"/>
  <c r="H35" i="1" s="1"/>
  <c r="E20" i="1"/>
  <c r="D20" i="1"/>
  <c r="E15" i="1"/>
  <c r="D15" i="1"/>
  <c r="E25" i="1" l="1"/>
  <c r="E27" i="1"/>
  <c r="B17" i="1"/>
  <c r="E35" i="1" l="1"/>
  <c r="B34" i="1"/>
  <c r="G9" i="1" l="1"/>
  <c r="G35" i="1" s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B26" i="1" l="1"/>
  <c r="C9" i="1" l="1"/>
  <c r="C35" i="1" s="1"/>
  <c r="B12" i="1"/>
  <c r="D25" i="1" l="1"/>
  <c r="B10" i="1"/>
  <c r="B11" i="1"/>
  <c r="B25" i="1" l="1"/>
  <c r="B16" i="1" l="1"/>
  <c r="B15" i="1" s="1"/>
  <c r="F9" i="1" l="1"/>
  <c r="F35" i="1" s="1"/>
  <c r="D9" i="1" l="1"/>
  <c r="B9" i="1" l="1"/>
  <c r="B19" i="1"/>
  <c r="B24" i="1" l="1"/>
  <c r="B13" i="1" l="1"/>
  <c r="B14" i="1" l="1"/>
  <c r="B29" i="1" l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<sst xmlns="http://schemas.openxmlformats.org/spreadsheetml/2006/main" count="43" uniqueCount="38">
  <si>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</si>
  <si>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</si>
  <si>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</si>
  <si>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</si>
  <si>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</si>
  <si>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</si>
  <si>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</si>
  <si>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</si>
  <si>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</si>
  <si>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</si>
  <si>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</si>
  <si>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</si>
  <si>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</si>
  <si>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</si>
  <si>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</si>
  <si>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</si>
  <si>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</si>
  <si>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</si>
  <si>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</si>
  <si>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</si>
  <si>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</si>
  <si>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</si>
  <si>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</si>
  <si>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</si>
  <si>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</si>
  <si>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</si>
  <si>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</si>
  <si>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</si>
  <si>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</si>
  <si>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</si>
  <si>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</si>
  <si>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</si>
  <si>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</si>
  <si>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</si>
  <si>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</si>
  <si>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</si>
  <si>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</si>
  <si>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июнь</t>
    </r>
    <r>
      <rPr>
        <b/>
        <i/>
        <sz val="12"/>
        <color theme="1"/>
        <rFont val="Times New Roman"/>
        <family val="1"/>
        <charset val="204"/>
      </rPr>
      <t xml:space="preserve"> 2024г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</si>
</sst>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C10" sqref="C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15386.297</v>
      </c>
      <c r="C9" s="105">
        <f>C10+C11</f>
        <v>8191.1689999999999</v>
      </c>
      <c r="D9" s="105">
        <f t="shared" ref="D9:I9" si="0">D10+D11</f>
        <v>6094.1100000000006</v>
      </c>
      <c r="E9" s="105"/>
      <c r="F9" s="105">
        <f t="shared" si="0"/>
        <v>1084.971</v>
      </c>
      <c r="G9" s="105">
        <f t="shared" si="0"/>
        <v>16.047000000000001</v>
      </c>
      <c r="H9" s="115">
        <f>SUM(I9:M9)</f>
        <v>14.521999999999998</v>
      </c>
      <c r="I9" s="105">
        <f t="shared" si="0"/>
        <v>14.521999999999998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2731.4610000000002</v>
      </c>
      <c r="C10" s="112">
        <v>1131.6289999999999</v>
      </c>
      <c r="D10" s="112">
        <v>1599.8320000000001</v>
      </c>
      <c r="E10" s="113"/>
      <c r="F10" s="113"/>
      <c r="G10" s="113"/>
      <c r="H10" s="108">
        <f>SUM(I10:M10)</f>
        <v>2.5720000000000001</v>
      </c>
      <c r="I10" s="114">
        <v>2.5720000000000001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12654.835999999999</v>
      </c>
      <c r="C11" s="88">
        <v>7059.54</v>
      </c>
      <c r="D11" s="88">
        <v>4494.2780000000002</v>
      </c>
      <c r="E11" s="88"/>
      <c r="F11" s="88">
        <v>1084.971</v>
      </c>
      <c r="G11" s="88">
        <v>16.047000000000001</v>
      </c>
      <c r="H11" s="108">
        <f t="shared" ref="H11:H24" si="2">SUM(I11:M11)</f>
        <v>11.95</v>
      </c>
      <c r="I11" s="88">
        <v>11.95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642.51099999999997</v>
      </c>
      <c r="C12" s="92"/>
      <c r="D12" s="92">
        <v>428.54199999999997</v>
      </c>
      <c r="E12" s="92">
        <v>213.96899999999999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4.335</v>
      </c>
      <c r="C13" s="92"/>
      <c r="D13" s="95"/>
      <c r="E13" s="95"/>
      <c r="F13" s="95">
        <v>4.335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646.62</v>
      </c>
      <c r="C14" s="92"/>
      <c r="D14" s="95">
        <v>646.62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78663.990999999995</v>
      </c>
      <c r="C15" s="95"/>
      <c r="D15" s="95">
        <f>SUM(D16:D17)</f>
        <v>77729.035999999993</v>
      </c>
      <c r="E15" s="95">
        <f t="shared" ref="E15:G15" si="3">SUM(E16:E17)</f>
        <v>61.85</v>
      </c>
      <c r="F15" s="95">
        <f t="shared" si="3"/>
        <v>872.202</v>
      </c>
      <c r="G15" s="95">
        <f t="shared" si="3"/>
        <v>0.90300000000000002</v>
      </c>
      <c r="H15" s="109">
        <f>SUM(H16:H17)</f>
        <v>81.591999999999999</v>
      </c>
      <c r="I15" s="95"/>
      <c r="J15" s="95">
        <f t="shared" ref="J15" si="4">SUM(J16:J17)</f>
        <v>81.591999999999999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57782.239999999998</v>
      </c>
      <c r="C16" s="92"/>
      <c r="D16" s="116">
        <v>57782.239999999998</v>
      </c>
      <c r="E16" s="116"/>
      <c r="F16" s="116"/>
      <c r="G16" s="116"/>
      <c r="H16" s="109">
        <f>SUM(I16:M16)</f>
        <v>81.591999999999999</v>
      </c>
      <c r="I16" s="92"/>
      <c r="J16" s="117">
        <v>81.591999999999999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20881.750999999997</v>
      </c>
      <c r="C17" s="92"/>
      <c r="D17" s="116">
        <v>19946.795999999998</v>
      </c>
      <c r="E17" s="116">
        <v>61.85</v>
      </c>
      <c r="F17" s="116">
        <v>872.202</v>
      </c>
      <c r="G17" s="116">
        <v>0.90300000000000002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18610.752</v>
      </c>
      <c r="C19" s="92"/>
      <c r="D19" s="92">
        <v>18610.752</v>
      </c>
      <c r="E19" s="92"/>
      <c r="F19" s="92"/>
      <c r="G19" s="92"/>
      <c r="H19" s="109">
        <f>SUM(I19:M19)</f>
        <v>31.699000000000002</v>
      </c>
      <c r="I19" s="92"/>
      <c r="J19" s="92">
        <v>31.699000000000002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18375.878999999997</v>
      </c>
      <c r="C20" s="92"/>
      <c r="D20" s="92">
        <f>SUM(D21:D23)</f>
        <v>17892.065999999999</v>
      </c>
      <c r="E20" s="92">
        <f>SUM(E21:E23)</f>
        <v>483.81299999999999</v>
      </c>
      <c r="F20" s="92"/>
      <c r="G20" s="92"/>
      <c r="H20" s="109">
        <f>SUM(I20:M20)</f>
        <v>29.54</v>
      </c>
      <c r="I20" s="92"/>
      <c r="J20" s="92">
        <f>SUM(J21:J23)</f>
        <v>28.542999999999999</v>
      </c>
      <c r="K20" s="92">
        <f>SUM(K21:K23)</f>
        <v>0.99700000000000011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17892.065999999999</v>
      </c>
      <c r="C21" s="92"/>
      <c r="D21" s="116">
        <v>17892.065999999999</v>
      </c>
      <c r="E21" s="116"/>
      <c r="F21" s="92"/>
      <c r="G21" s="92"/>
      <c r="H21" s="109">
        <f>SUM(I21:M21)</f>
        <v>28.542999999999999</v>
      </c>
      <c r="I21" s="92"/>
      <c r="J21" s="116">
        <v>28.542999999999999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329.13200000000001</v>
      </c>
      <c r="C22" s="92"/>
      <c r="D22" s="104"/>
      <c r="E22" s="116">
        <v>329.13200000000001</v>
      </c>
      <c r="F22" s="92"/>
      <c r="G22" s="92"/>
      <c r="H22" s="109">
        <f>SUM(I22:M22)</f>
        <v>0.66100000000000003</v>
      </c>
      <c r="I22" s="92"/>
      <c r="J22" s="103"/>
      <c r="K22" s="116">
        <v>0.66100000000000003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154.68100000000001</v>
      </c>
      <c r="C23" s="92"/>
      <c r="D23" s="104"/>
      <c r="E23" s="116">
        <v>154.68100000000001</v>
      </c>
      <c r="F23" s="92"/>
      <c r="G23" s="92"/>
      <c r="H23" s="109">
        <f t="shared" si="2"/>
        <v>0.33600000000000002</v>
      </c>
      <c r="I23" s="92"/>
      <c r="J23" s="103"/>
      <c r="K23" s="116">
        <v>0.33600000000000002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62.203000000000003</v>
      </c>
      <c r="C24" s="92"/>
      <c r="D24" s="92"/>
      <c r="E24" s="92"/>
      <c r="F24" s="92">
        <v>44.616</v>
      </c>
      <c r="G24" s="92">
        <v>17.587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29791.27</v>
      </c>
      <c r="C25" s="92"/>
      <c r="D25" s="92">
        <f>SUM(D26:D26)</f>
        <v>16508.147000000001</v>
      </c>
      <c r="E25" s="92">
        <f>SUM(E26)</f>
        <v>11270.172999999999</v>
      </c>
      <c r="F25" s="92">
        <f>F26</f>
        <v>2008.0609999999999</v>
      </c>
      <c r="G25" s="92">
        <f>G26</f>
        <v>4.8890000000000002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29791.27</v>
      </c>
      <c r="C26" s="84"/>
      <c r="D26" s="88">
        <v>16508.147000000001</v>
      </c>
      <c r="E26" s="88">
        <v>11270.172999999999</v>
      </c>
      <c r="F26" s="88">
        <v>2008.0609999999999</v>
      </c>
      <c r="G26" s="88">
        <v>4.8890000000000002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63676.925000000003</v>
      </c>
      <c r="C27" s="92">
        <f>SUM(C28:C29)</f>
        <v>0</v>
      </c>
      <c r="D27" s="92">
        <f>SUM(D28:D29)</f>
        <v>62260.932000000001</v>
      </c>
      <c r="E27" s="92">
        <f>SUM(E28:E29)</f>
        <v>371.63900000000001</v>
      </c>
      <c r="F27" s="92">
        <f t="shared" ref="F27:L27" si="5">SUM(F28:F29)</f>
        <v>1044.354</v>
      </c>
      <c r="G27" s="92">
        <f t="shared" si="5"/>
        <v>0</v>
      </c>
      <c r="H27" s="109">
        <f>SUM(I27:M27)</f>
        <v>88.328000000000003</v>
      </c>
      <c r="I27" s="92">
        <f t="shared" si="5"/>
        <v>0</v>
      </c>
      <c r="J27" s="92">
        <f t="shared" si="5"/>
        <v>86.903999999999996</v>
      </c>
      <c r="K27" s="93"/>
      <c r="L27" s="92">
        <f t="shared" si="5"/>
        <v>1.4239999999999999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6">SUM(C28:G28)</f>
        <v>5714.3639999999996</v>
      </c>
      <c r="C28" s="88"/>
      <c r="D28" s="88">
        <v>5714.3639999999996</v>
      </c>
      <c r="E28" s="88"/>
      <c r="F28" s="88"/>
      <c r="G28" s="88"/>
      <c r="H28" s="109">
        <f t="shared" ref="H28:H34" si="7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6"/>
        <v>57962.561000000002</v>
      </c>
      <c r="C29" s="88"/>
      <c r="D29" s="107">
        <v>56546.567999999999</v>
      </c>
      <c r="E29" s="88">
        <v>371.63900000000001</v>
      </c>
      <c r="F29" s="88">
        <v>1044.354</v>
      </c>
      <c r="G29" s="88"/>
      <c r="H29" s="109">
        <f t="shared" si="7"/>
        <v>88.328000000000003</v>
      </c>
      <c r="I29" s="88"/>
      <c r="J29" s="88">
        <v>86.903999999999996</v>
      </c>
      <c r="K29" s="90"/>
      <c r="L29" s="91">
        <v>1.4239999999999999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6"/>
        <v>197.97200000000001</v>
      </c>
      <c r="C30" s="88"/>
      <c r="D30" s="92">
        <v>197.97200000000001</v>
      </c>
      <c r="E30" s="88"/>
      <c r="F30" s="88"/>
      <c r="G30" s="88"/>
      <c r="H30" s="109">
        <f t="shared" si="7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6"/>
        <v>3066.5189999999998</v>
      </c>
      <c r="C31" s="88"/>
      <c r="D31" s="92">
        <v>3066.5189999999998</v>
      </c>
      <c r="E31" s="88"/>
      <c r="F31" s="88"/>
      <c r="G31" s="88"/>
      <c r="H31" s="109">
        <f t="shared" si="7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6"/>
        <v>615.82799999999997</v>
      </c>
      <c r="C32" s="88"/>
      <c r="D32" s="92">
        <v>615.82799999999997</v>
      </c>
      <c r="E32" s="88"/>
      <c r="F32" s="88"/>
      <c r="G32" s="88"/>
      <c r="H32" s="109">
        <f t="shared" si="7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6"/>
        <v>1248.81</v>
      </c>
      <c r="C33" s="88"/>
      <c r="D33" s="92">
        <v>1248.81</v>
      </c>
      <c r="E33" s="88"/>
      <c r="F33" s="88"/>
      <c r="G33" s="88"/>
      <c r="H33" s="109">
        <f t="shared" si="7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6"/>
        <v>4394.4479999999994</v>
      </c>
      <c r="C34" s="88"/>
      <c r="D34" s="92">
        <v>4390.6719999999996</v>
      </c>
      <c r="E34" s="88"/>
      <c r="F34" s="118">
        <v>3.7759999999999998</v>
      </c>
      <c r="G34" s="88"/>
      <c r="H34" s="109">
        <f t="shared" si="7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M35" si="8">SUM(B9:B34)-B9-B15-B20-B25-B27</f>
        <v>235384.35999999993</v>
      </c>
      <c r="C35" s="106">
        <f t="shared" si="8"/>
        <v>8191.1689999999999</v>
      </c>
      <c r="D35" s="106">
        <f t="shared" si="8"/>
        <v>209690.00600000008</v>
      </c>
      <c r="E35" s="106">
        <f t="shared" si="8"/>
        <v>12401.444</v>
      </c>
      <c r="F35" s="106">
        <f t="shared" si="8"/>
        <v>5062.3149999999987</v>
      </c>
      <c r="G35" s="106">
        <f t="shared" si="8"/>
        <v>39.426000000000002</v>
      </c>
      <c r="H35" s="106">
        <f t="shared" si="8"/>
        <v>245.68100000000001</v>
      </c>
      <c r="I35" s="106">
        <f t="shared" si="8"/>
        <v>14.521999999999998</v>
      </c>
      <c r="J35" s="106">
        <f t="shared" si="8"/>
        <v>228.73800000000006</v>
      </c>
      <c r="K35" s="106">
        <f t="shared" si="8"/>
        <v>0.99700000000000011</v>
      </c>
      <c r="L35" s="106">
        <f t="shared" si="8"/>
        <v>1.4239999999999999</v>
      </c>
      <c r="M35" s="106">
        <f t="shared" si="8"/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2024-10-16T10:12:58Z</dcterms:modified>
</cp:coreProperties>
</file>